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2315" windowHeight="8250"/>
  </bookViews>
  <sheets>
    <sheet name="Sheet1" sheetId="1" r:id="rId1"/>
  </sheets>
  <definedNames>
    <definedName name="_xlnm._FilterDatabase" localSheetId="0" hidden="1">Sheet1!$A$1:$I$51</definedName>
    <definedName name="_xlnm.Print_Area" localSheetId="0">Sheet1!$A:$I</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1" l="1"/>
  <c r="D46" i="1"/>
  <c r="D43" i="1"/>
  <c r="D40" i="1"/>
  <c r="D36" i="1"/>
  <c r="D24" i="1"/>
  <c r="D17" i="1"/>
  <c r="D5" i="1"/>
  <c r="D4" i="1"/>
  <c r="C4" i="1"/>
</calcChain>
</file>

<file path=xl/sharedStrings.xml><?xml version="1.0" encoding="utf-8"?>
<sst xmlns="http://schemas.openxmlformats.org/spreadsheetml/2006/main" count="215" uniqueCount="132">
  <si>
    <t>郑州航空港经济综合实验区2024年第一批面向民间资本推介项目清单</t>
  </si>
  <si>
    <t>单位：亿元</t>
  </si>
  <si>
    <t>序号</t>
  </si>
  <si>
    <t>项目名称</t>
  </si>
  <si>
    <t>主要建设内容及规模</t>
  </si>
  <si>
    <t>总投资</t>
  </si>
  <si>
    <t>项目单位</t>
  </si>
  <si>
    <t>拟引入民间
资本方式</t>
  </si>
  <si>
    <t>项目进展</t>
  </si>
  <si>
    <t>项目联系人</t>
  </si>
  <si>
    <t>项目联系电话</t>
  </si>
  <si>
    <t>合计</t>
  </si>
  <si>
    <t>一、产业园区</t>
  </si>
  <si>
    <t>郑州航空港经济综合实验区电子信息产业园</t>
  </si>
  <si>
    <t>项目占地约420亩，建筑面积约550万平方米，主要建设半导体、电子信息产业专业化、标准化厂房及科创中心，同步建设42.5公里市政道路（含综合管廊）、绿化及数字孪生城市等配套基础设施</t>
  </si>
  <si>
    <t>兴港电子信息产业发展有限公司</t>
  </si>
  <si>
    <t>参与建设</t>
  </si>
  <si>
    <t>在建</t>
  </si>
  <si>
    <t>郑州航空港经济综合实验区双碳产业园</t>
  </si>
  <si>
    <t>项目占地约720亩，总建筑面积约219万平方米，主要建设内容包括标准厂房及园区相关配套功能设施等，同步迁改西气东输一线约31公里，迁改后长度27公里；同步建设42.5公里园区道路、绿化及数字孪生城市等配套基础设施</t>
  </si>
  <si>
    <t>兴港公用事业有限公司</t>
  </si>
  <si>
    <t>委托运营</t>
  </si>
  <si>
    <t>前期工作</t>
  </si>
  <si>
    <t>郑州航空港经济综合实验区大数据产业园</t>
  </si>
  <si>
    <t>项目占地579亩，总建筑面积 117万平方米（其中，地上总建筑面积 106.64万平方米，地下总建筑面积 10.36万平方米），主要包含标准化厂房中心、大数据处理中心、航天枢纽数据中心、国家交通网络数据中心、云计算产业基地、孵化中心、信息处理中心等。同步建设 20 公里市政道路（含综合管廊）、绿化及数字孪生城市等配套基础设置</t>
  </si>
  <si>
    <t>郑州航空港祥达实业有限公司</t>
  </si>
  <si>
    <t>新能源汽车零配件产业园</t>
  </si>
  <si>
    <t>项目主要建设标准化汽车零部件厂房70万平方米；汽车零部件基础工艺共享加工中心2万平方米；汽车零部件产业研究院5000平方米；L4智能驾驶测试场5000平方米；人才公寓15万平方米；产业邻里中心2万平方米；中原汽车文化公园6000 平方米</t>
  </si>
  <si>
    <t>郑州航空港汽车产业投资有限公司</t>
  </si>
  <si>
    <t>郑州航空港经济综合实验区航空航天产业园
建设项目</t>
  </si>
  <si>
    <t>项目占地约2058 亩，项目总建筑面积 1195789.00平方米，其中：产业设施 978300.00 平方米，人才配套设施 148000.00平方米（包括：人才公寓126000.00 平方米、餐厅 22000.00 平方米）。基础设施配套包括：主干道280000.00 平方米，次干道 268000.00 平方米，支路 186000.00 平方米，桥梁 18000.00平方米及市政管网建设，主要建设内容包括产业设施建筑、人才配套设施建筑及基础配套设施等。片区内配套建设绿化、机动车停车位、非机动车停车位、机动车充电桩、道路及硬化等</t>
  </si>
  <si>
    <t>郑州航空港双鹤湖科创发展有限公司</t>
  </si>
  <si>
    <t>郑州航空港临空枢纽经济区产业园基础设施（一期）建设项目</t>
  </si>
  <si>
    <t>项目占地约 937.53亩，总建筑面积 313105.92 平方米，其中：地上建筑面积 291875.99 平方米，地下建筑面积 21229.93 平方米。建设临空枢纽经济区产业园区产业孵化器、市政管网等相关基础设施。新建供热管网 23800 m，燃气管道 23800 m，给水管网 23800 m，中水管网 70057 m，雨水管网（部分路段双侧布置）50920 m，污水管网（部分路段双侧布置）28387 m，综合管廊 7822 m，电力管道19840 m，通信管道 19120 m，交通线缆 16700 m，照明线缆 65740m及相关配套基础设施</t>
  </si>
  <si>
    <t>郑州航空港广睿实业有限公司</t>
  </si>
  <si>
    <t>郑州航空港经济综合实验科教产业园基础设施建设项目</t>
  </si>
  <si>
    <t>项目总建筑面积395000平方米，主要建设产业孵化器；供热管网49000米，燃气管道49000米，给水管网49000米，中水管网49000米，雨水管网（部分路段双侧布置）86300米，污水管网（部分路段双侧布置）81600米，预埋线管81600米及相关配套基础设施</t>
  </si>
  <si>
    <t>郑州航空港科教园发展有限公司</t>
  </si>
  <si>
    <t>郑州航空港经济综合实验区保税功能区跨境电商产业园基础设施（一期）建设项目</t>
  </si>
  <si>
    <t>项目占地约878亩，总建筑面积970543.89平方米。地上建筑面积918342.30平方米，地下建筑52201.59平方米，新建供热管网6742米，给水管网6742米，中水管网6742米，雨水管网13484米（双侧布置），污水管网6742米，预埋线管6742米及相关配套基础设施</t>
  </si>
  <si>
    <t>郑州航空港国际港务发展有限公司</t>
  </si>
  <si>
    <t>郑州航空港经济综合实验区新材料产业园基础设施（一期）建设项目</t>
  </si>
  <si>
    <t>项目占地612亩，总建筑面积为635959.20平方米。主要建设产业孵化器203619.20平方米、标准化厂房250947.02平方米、综合服务用房42189.44平方米、配套用房9132.16平方米、地下建筑面积126681.20平方米；交通场站57500平方米、变电站4200平方米、应急处理站6780平方米、停车位4388个、充电桩747个、及园区附属工程141890.50平方米。
新建供热管网8335米，燃气管道8335米，给水管网8335米，中水管网7243米，雨水管网9812米（部分路段双侧布），污水管网8335米，预埋线管8335米及相关配套基础设施</t>
  </si>
  <si>
    <t>郑州航空港恒丰产业发展有限公司</t>
  </si>
  <si>
    <t>郑州航空港经济综合实验区数字经济产业园
建设项目</t>
  </si>
  <si>
    <t>项目占地484.00亩，总建筑面积548804.53平方米，地上总建筑面积469063.70平方米，地下建筑面积79740.83平方米。项目建设内容包括：新建主中心、副中心、创新产业标准智慧化厂房、数字化场景体验区 A 区、企业孵化区、企业加速器、数字化场景体验区 B 区、综合服务区、其他配套用房、门卫室、地下建筑，配套建设室外工程及主要设备购置等</t>
  </si>
  <si>
    <t>河南数字航空港发展有限公司</t>
  </si>
  <si>
    <t>河南郑州航空港人才创新产业园项目</t>
  </si>
  <si>
    <t>项目占地97.05亩，总建筑面积为 181974.14 平方米。主要建设智库中心、知识信息交互中心、人力资源大数据中心、教育培训中心、国际人才交流中心、人才发展服务基地等</t>
  </si>
  <si>
    <t>郑州航空港区智初科技园有限公司</t>
  </si>
  <si>
    <t>民资参股</t>
  </si>
  <si>
    <t>二、社会事业</t>
  </si>
  <si>
    <t>郑州航空港市民中心发展有限公司银河第一便民服务中心建设项目</t>
  </si>
  <si>
    <t>项目总建筑面积72563.81平方米，主要建设包含部分商业、全民健身中心、托老所等配套公共设施。建成后部分用于商业及部分便民服务设施</t>
  </si>
  <si>
    <t>郑州航空港市民中心发展有限公司</t>
  </si>
  <si>
    <t>郑州航空港市民中心发展有限公司新港第一便民服务中心建设项目</t>
  </si>
  <si>
    <t>项目总建筑面积35853.45平方米，主要建设包含部分商业、全民健身中心、托老所等配套公共设施。建成后部分用于商业及部分便民服务设施</t>
  </si>
  <si>
    <t>郑州航空港市民中心发展有限公司郑港第一便民服务中心建设项目</t>
  </si>
  <si>
    <t>项目建筑面积46487平方米，主要建设包含部分商业、托老所、文化活动中心等配套公共设施，建成后部分用于商业及部分便民服务设施</t>
  </si>
  <si>
    <t>郑州航空港市民中心发展有限公司滨河第一便民服务中心建设项目</t>
  </si>
  <si>
    <t>项目总建筑面积19975.94平方米，主要建设包含部分商业、文化活动中心、托老所等配套公共设施。建成后部分用于商业及部分便民服务设施</t>
  </si>
  <si>
    <t>全民健身综合服务中心项目</t>
  </si>
  <si>
    <t>项目占地150亩，规划总建筑面积183992.00平方米，其中地上建筑面积106266.00平方米，包含全民健身场馆、综合服务建筑、配套辅助用房等，地下建筑面积77726.00平方米</t>
  </si>
  <si>
    <t>郑州航发置地有限公司</t>
  </si>
  <si>
    <t>郑州中医骨伤病医院(港区医院)项目</t>
  </si>
  <si>
    <t>项目占地约106亩，总建筑面积282000平方米。主要建设有门诊楼、急诊楼、医技楼、病房楼、办公楼、教学楼、制剂室、康复中心，三瘫恢复中心，中医保健疗养中心、中医传统疗法中心、体检中心、保障系统、康复室外训练场等配套设施。主要设备有MRI、螺旋CT、DRX光机、全自动生化分析仪、免疫蛋白分析仪等。建成后，日门诊量达到2160人次，病床数量达到1000张</t>
  </si>
  <si>
    <t>郑州中医骨伤病医院</t>
  </si>
  <si>
    <t>三、城市有机更新</t>
  </si>
  <si>
    <t>郑州航空港区中原之窗国际购物中心项目</t>
  </si>
  <si>
    <t>项目占地约200亩。引入奥特莱斯名牌折扣店，打造集"SOHO办公、购物、餐饮、休闲、娱乐、旅游"为一体的购物中心</t>
  </si>
  <si>
    <t>河南航空港公用事业投资集团有限公司河南省机场集团有限公司</t>
  </si>
  <si>
    <t>郑州航空港经济综合实验区城市更新中原之窗起步区项目</t>
  </si>
  <si>
    <t>项目更新范围约58.85公顷（约883亩）。主要对华夏大道、迎宾大道沿线进行景观提升建设，对沿街道路界面提升改造，拆除部分老旧建筑及临时建筑，对原有酒店进行重建升级，匹配新建星级酒店及商业综合体项目</t>
  </si>
  <si>
    <t>郑州航空港科创投资集团有限公司</t>
  </si>
  <si>
    <t>数字文化创意核心区项目</t>
  </si>
  <si>
    <t>依托园博数字创意产业园区现有空间资源条件，打造港区商贸核心地带，同时也是新旧城市文化衔接的纽带，建设成为新时代活力娱城。
1.园博文体综合中心：在园博园南部建设以文化生活和体育休闲为核心的一组多功能、高效率的多功能建筑，其中功能包括室内体育馆、艺术中心、展览馆、IMAX电影院等。
2.社区文化体育中心：以15分钟生活圈为服务半径，建立社区级文化体育中心，馆内可设置羽毛球场、乒乓球场、篮球场、标准游泳池等，开辟太极拳，广场舞的健身区域，努力满足各类人群健身需求。
3.主题游乐园：在园博园南部片区打造水主题、沙滩主题游乐园项目，游园内可构建过山车水滑道、攀岩墙、浮动蹦床、沙滩酒吧等项目。
4.园博综合商业中心：在园博园南部建立以商业、金融、服务业等活动为主导的综合体，商业中心内可布置购物中心、高科技体验、水族馆、城市展厅、酒店等项目。
5.“园博园 — 苑陵故城”交通线路打造：修建城市干道连通园博园和苑陵故城，并在道路旁修建城市慢行步道。从古城到新城，从秦汉到现代，用一条城市慢性步道串联整个片区。
6.生态停车场：建立高绿化、高承载力的露天停车场。其具备透水、净化、环保、低碳功能，能更高效的发挥海绵城市功能</t>
  </si>
  <si>
    <t>郑州航空港经济综合实验区中原之窗
城市更新二期项目</t>
  </si>
  <si>
    <t>项目属于航空港经济综合实验区中原之窗城市更新起步区项目中的部分区域，位于迎宾大道、长安路、翱翔路、华夏大道、云港路、郑韩路合围区域，总占地面积 653.7 亩。项目包含 5 个子项目，迎宾馆项目、商业综合体项目、城市公园项目、世航酒店和农业银行提升工程以及社区改造工程</t>
  </si>
  <si>
    <t>郑州航空港区中原之窗美食综合体项目</t>
  </si>
  <si>
    <t>项目占地约72亩。项目为实验区“中原之窗”片区城市形象综合提升工程的子项目，聚焦提升机场门户战略区位的综合商服能力、优化城市形象，提高城市品位</t>
  </si>
  <si>
    <t>郑州航空大都市发展集团有限公司</t>
  </si>
  <si>
    <t>郑州航空港中原之窗片区（不夜城）城市更新项目</t>
  </si>
  <si>
    <t>项目占地约70亩。建设内容包括一级土地整理、项目范围内道路及管网改造、沿街商铺亮化工程及配套商业地块二级开发</t>
  </si>
  <si>
    <t>康平湖商业综合体城市更新项目</t>
  </si>
  <si>
    <t>项目占地59.74亩，土地用途：商业（兼容商务）用地，容积率&lt;2.0，建筑密度&lt;45%。该项目的建设将补齐商业配套短板，完善居民生活服务配套场所</t>
  </si>
  <si>
    <t xml:space="preserve">郑州航空港恒丰产业发展有限公司
</t>
  </si>
  <si>
    <t>苑陵故城保护利用更新项目</t>
  </si>
  <si>
    <t>项目依托苑陵故城的文化资源条件和现有的空间及环境资源，打造以苑陵故城为核心的“秦汉文化+”形式的文化旅游区，成为河南省秦汉文化的传承发扬地和重要展示窗口，郑州市规模最大的亲子游基地和乡村度假综合体。1.秦汉文化乡村度假综合体。2.苑陵故城民宿集。3.秦汉童乐园。4.城门楼利用改造。5.CSA社区支持有机型农场。6.苑陵园直播电商基地。7.苑陵故城观光车。8.“华夏元宇宙”一期项目。9.遗址周边区环境提升改造利用</t>
  </si>
  <si>
    <t>奥林匹克国际营地项目</t>
  </si>
  <si>
    <t>项目占地150亩，建筑面积3.5万平方米。引入国际顶级IP——奥林匹克，以国际营地项目为牵引，导入高端体育产业资源，依托自身资源优势，引进特色体育赛事。该项目集奥林匹克人文、艺术、科技、运动、传播为一体的综合营地教育和体验中心。
1.九大精品营地课程：经典美式体验夏令营、纯正美式体育夏令营、特色芬式体育冬令营、户外求生训练营、浆板夏令营、建筑与空间创意开发营、奥林匹克艺术营、科技智造设计营、安全应急教育营
2.六大功能分区：国际人文区、教育科创区、室内运动区、室外运动区、营员生活区、水上运动区
3.引入十大赛事：引进包括X-GAMES极限潮流运动赛事，小轮车竞速赛，滑板奥运预选赛，Dew Tour激浪巡回赛，Skateboarding(SLS) 街式滑板赛事，UCI泵道世锦赛，奥林匹克国际街舞世界杯公开赛，国际武术大会，国际攀岩世界杯等国际赛事库，并根据新区实际情况谋划地域特色的马拉松赛事孵化</t>
  </si>
  <si>
    <t>郑州航空港中原之窗片区（红星驾校）城市更新项目</t>
  </si>
  <si>
    <t>项目占地约21亩。项目建设内容包括一级土地整理、沿街商铺亮化工程及土地二级开发建设</t>
  </si>
  <si>
    <t>郑州航空港经济综合实验区中原之窗城市更新三期（东税务局片区）项目</t>
  </si>
  <si>
    <t>郑州航空港经济综合实验区中原之窗城市更新三期（东税务局片区）项目地处迎宾大道北侧，占地28亩，拟新建一个星级酒店，聚焦塑造国际交往门户、打造高端空港商务区</t>
  </si>
  <si>
    <t>四、物流基础设施</t>
  </si>
  <si>
    <t>郑州航空港经济综合实验区中原大仓
建设项目</t>
  </si>
  <si>
    <t>项目总用地约1140 亩，包括产业设施建筑、附属配套设施建筑及基础配套设施等。项目总建筑面积 730000.00 平方米，其中：地上建筑面积 701100.00 平方米、地下建筑面积 28900.00 平方米。
地上建设内容包括：产业设施：611100.00 平方米；附属配套设施：90000.00 平方米；基础设施配套：包括主干路、次干路 、支路 、园区道路、配套绿化 、机动车停车位、机动车充电桩 1402 个、地面机动车硬化、广场硬化</t>
  </si>
  <si>
    <t>郑州航空港经济综合实验区城乡冷链仓储物流基础设施建设项目</t>
  </si>
  <si>
    <t>建设冷链仓储物流中心，包括冷库、配送厂房、收购区管理用房、批发区管理用房、交易中心、后勤中心等，总建筑面积共46980平方米，配套建设城乡物流基础设施</t>
  </si>
  <si>
    <t>郑州航空港高铁会展发展有限公司</t>
  </si>
  <si>
    <t>委托运营、代建等</t>
  </si>
  <si>
    <t>郑州机场国际物流大通关基地(一期)
建设项目</t>
  </si>
  <si>
    <t>项目总用地面积约102亩，项目主要建设内容包括：海关监管仓库、保税仓库、转运中心仓库、物流仓库、综合服务区等建安工程及土石方、场区道路、绿化、电力、消防、环保、照明、给排水等其他配套设施</t>
  </si>
  <si>
    <t>郑州航空港枢纽建设有限公司</t>
  </si>
  <si>
    <t>五、交通基础设施</t>
  </si>
  <si>
    <t>郑州航空港经济综合实验区全域一体智慧停车特许经营项目</t>
  </si>
  <si>
    <t>项目拟在郑州航空港经济综合实验区全域范围内新增停车泊位82995个、改造停车泊位3872个，总停车泊位86867个。项目建设内容包括：路内停车位智慧化改造、存量停车场的改造、路外停车场的建设，指挥中心、电动汽车充电设施、城市停车引导系统、云服务器及网络基础设施以及城市智慧停车运营服务平台的建设</t>
  </si>
  <si>
    <t>郑州航空港经济综合实验区综合行政执法局（城市管理局）</t>
  </si>
  <si>
    <t>民资控股</t>
  </si>
  <si>
    <t>淮海路（孙武路—兖州路段）绿化建设项目</t>
  </si>
  <si>
    <t>项目占地面积约105亩，主要建设内容为淮海路（孙武路—兖州路段）绿化廊道、慢行道等非收益性项目和绿岛加油加氢能源站等收益性项目。其中：淮海路（孙武路—兖州路段）两侧各约50米宽绿化廊道，长度约7公里，总面积约55万平方米；在绿化廊道中配建非收益性慢行道、市民健身设施、球场、公厕等非收益性设施；在绿化廊道中规划建设绿岛加油加氢能源站3座、停车位4040个（当期建设2400个、预留1640个）和2-3座充电桩（根据市场需求配置）等收益性设施</t>
  </si>
  <si>
    <t>六、生态环保</t>
  </si>
  <si>
    <t>郑州航空港经济综合实验水资源与水利工程合作建设</t>
  </si>
  <si>
    <t>主要建设航空港区第三水厂、应急水源（调蓄水池）、污泥处理厂和中水利用工程等和丈八沟、纬一河、浮清河等18条河道防洪排涝治理，总长度110.75公里</t>
  </si>
  <si>
    <t>民资参股、委托运营、代建等</t>
  </si>
  <si>
    <t>航空港区第四污水处理厂、洧川镇污水处理厂新建工程</t>
  </si>
  <si>
    <t>污水处理厂服务面积约126平方公里，总规模污水处理能力20万吨/天。项目分为陆港一期项目（5万吨/天）、洧川项目（0.3万吨/天）和陆港二期项目（15万吨/天）。当期启动陆港一期项目（5万吨/天）、洧川项目（0.3万吨/天），以及配套再生水管网11km及再生水提升泵站一座；配套市政道路污水管网22km</t>
  </si>
  <si>
    <t>其他</t>
  </si>
  <si>
    <t>七、新型基础设施</t>
  </si>
  <si>
    <t>华锐光电第五代薄膜晶体管液晶显示器件
项目</t>
  </si>
  <si>
    <t>项目占地面积500亩，建筑面积34.24万平方米，引进5代液晶面板产线,采用非晶硅工艺,加工玻璃基板尺寸为1000mmX1200mm，满产产能约4.5万片/月，可满足智能手机、平板、可穿戴显示、车载显示器、精密工业仪器、智慧医疗显示器、电子纸等多种市场需求</t>
  </si>
  <si>
    <t>河南省华锐光电产业有限公司</t>
  </si>
  <si>
    <t>参与盘
活存量
资产</t>
  </si>
  <si>
    <t>郑州人工智能计算中心</t>
  </si>
  <si>
    <t>项目建设包括机房配套物理环境建设、人工智能算力集群、数据中心（云平台）、监控维护及运营中心等方面内容。
建设规模：按照 A 级机房建设标准，机房总面积约 36700.00 平方米；人工智能算力集群：非稀疏情况下，半精度浮点运算峰值总算力不低于1000P FLOPS@FP16；包含通用云集群、海量云存储、高性能存储、网络设备、安全密码设备；监控维护及运营中心：1000 平方生产监控中心，包括实时运行监控大厅、维护操作坐席、运营会商区等</t>
  </si>
  <si>
    <t>八、其他</t>
  </si>
  <si>
    <t>郑州航空港区会展配套商业项目</t>
  </si>
  <si>
    <t>项目占地约65.07 亩，总建筑面积为 198501.84平方米，其中：地上建筑面积为130147.06 平方米，地下建筑面积68354.78平方米。主要建设星级酒店、商务办公、会议配套及商业服务配套。分别用于企业办公、酒店住宿和餐饮、智慧会议、产业展业等功能</t>
  </si>
  <si>
    <t>郑州航空港区盛远置业有限公司</t>
  </si>
  <si>
    <t>港区客运北站TOD综合开发项目</t>
  </si>
  <si>
    <t>项目建设客运站及酒店、商业、公寓、住宅等计70亩地</t>
  </si>
  <si>
    <t>郑州市公共交通集团有限公司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</si>
</sst>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_ "/>
    <numFmt numFmtId="179" formatCode="0.00_ "/>
    <numFmt numFmtId="180" formatCode="0.0_ "/>
  </numFmts>
  <fonts count="18">
    <font>
      <sz val="11"/>
      <color theme="1"/>
      <name val="宋体"/>
      <charset val="134"/>
      <scheme val="minor"/>
    </font>
    <font>
      <sz val="11"/>
      <name val="宋体"/>
      <charset val="134"/>
      <scheme val="minor"/>
    </font>
    <font>
      <b/>
      <sz val="8"/>
      <name val="仿宋_GB2312"/>
      <charset val="134"/>
    </font>
    <font>
      <sz val="8"/>
      <name val="仿宋_GB2312"/>
      <charset val="134"/>
    </font>
    <font>
      <sz val="9"/>
      <color theme="1"/>
      <name val="宋体"/>
      <family val="3"/>
      <charset val="134"/>
      <scheme val="minor"/>
    </font>
    <font>
      <sz val="8"/>
      <name val="宋体"/>
      <family val="3"/>
      <charset val="134"/>
      <scheme val="minor"/>
    </font>
    <font>
      <sz val="10"/>
      <name val="宋体"/>
      <family val="3"/>
      <charset val="134"/>
      <scheme val="minor"/>
    </font>
    <font>
      <sz val="22"/>
      <color theme="1"/>
      <name val="方正小标宋简体"/>
      <charset val="134"/>
    </font>
    <font>
      <sz val="22"/>
      <name val="方正小标宋简体"/>
      <charset val="134"/>
    </font>
    <font>
      <sz val="9"/>
      <color theme="1"/>
      <name val="仿宋_GB2312"/>
      <charset val="134"/>
    </font>
    <font>
      <sz val="9"/>
      <name val="仿宋_GB2312"/>
      <charset val="134"/>
    </font>
    <font>
      <sz val="9"/>
      <name val="黑体"/>
      <family val="3"/>
      <charset val="134"/>
    </font>
    <font>
      <b/>
      <sz val="8"/>
      <name val="楷体_GB2312"/>
      <charset val="134"/>
    </font>
    <font>
      <sz val="8"/>
      <color indexed="8"/>
      <name val="仿宋_GB2312"/>
      <charset val="134"/>
    </font>
    <font>
      <sz val="8"/>
      <color theme="1"/>
      <name val="仿宋_GB2312"/>
      <charset val="134"/>
    </font>
    <font>
      <b/>
      <sz val="8"/>
      <color rgb="FFFF0000"/>
      <name val="仿宋_GB2312"/>
      <charset val="134"/>
    </font>
    <font>
      <sz val="8"/>
      <color rgb="FFFF0000"/>
      <name val="仿宋_GB2312"/>
      <charset val="134"/>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8">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vertical="center"/>
    </xf>
    <xf numFmtId="0" fontId="1"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3" fillId="0" borderId="0" xfId="0" applyFont="1" applyFill="1" applyAlignment="1">
      <alignment horizontal="center" vertical="center"/>
    </xf>
    <xf numFmtId="0" fontId="6" fillId="0" borderId="0" xfId="0" applyFont="1" applyFill="1" applyBorder="1" applyAlignment="1">
      <alignment horizontal="center" vertical="center"/>
    </xf>
    <xf numFmtId="0" fontId="0" fillId="0" borderId="0" xfId="0" applyBorder="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0" fillId="0" borderId="0" xfId="0"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178"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179" fontId="3" fillId="0" borderId="1" xfId="0" applyNumberFormat="1" applyFont="1" applyFill="1" applyBorder="1" applyAlignment="1" applyProtection="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left" vertical="center" wrapText="1"/>
    </xf>
    <xf numFmtId="18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80"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179"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178" fontId="14" fillId="0" borderId="1"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5" fillId="0" borderId="0" xfId="0" applyFont="1" applyBorder="1" applyAlignment="1">
      <alignment horizontal="center" vertical="center"/>
    </xf>
    <xf numFmtId="0" fontId="1" fillId="0" borderId="0" xfId="0" applyFont="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Border="1" applyAlignment="1">
      <alignment vertical="center" wrapText="1"/>
    </xf>
    <xf numFmtId="0" fontId="1" fillId="0" borderId="0" xfId="0" applyFont="1" applyFill="1" applyAlignment="1">
      <alignment vertical="center" wrapText="1"/>
    </xf>
    <xf numFmtId="0" fontId="5" fillId="0" borderId="0" xfId="0" applyFont="1" applyFill="1" applyAlignment="1">
      <alignment horizontal="center" vertical="center" wrapText="1"/>
    </xf>
    <xf numFmtId="0" fontId="15" fillId="0" borderId="0" xfId="0" applyFont="1" applyFill="1" applyAlignment="1">
      <alignment vertical="center" wrapText="1"/>
    </xf>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0" fontId="1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0" fillId="0" borderId="0" xfId="0" applyBorder="1" applyAlignment="1">
      <alignmen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2" fillId="0" borderId="2"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cellXfs>
  <cellStyles count="1">
    <cellStyle name="常规" xfId="0" builtinId="0"/>
  </cellStyles>
  <dxfs count="20">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PivotStylePreset2_Accent1" table="0" count="10">
      <tableStyleElement type="headerRow" dxfId="12"/>
      <tableStyleElement type="totalRow" dxfId="11"/>
      <tableStyleElement type="firstRowStripe" dxfId="10"/>
      <tableStyleElement type="firstColumnStripe" dxfId="9"/>
      <tableStyleElement type="firstSubtotalRow" dxfId="8"/>
      <tableStyleElement type="secondSubtotalRow" dxfId="7"/>
      <tableStyleElement type="firstRowSubheading" dxfId="6"/>
      <tableStyleElement type="secondRowSubheading" dxfId="5"/>
      <tableStyleElement type="pageFieldLabels" dxfId="4"/>
      <tableStyleElement type="pageFieldValues" dxfId="3"/>
    </tableStyle>
  </tableStyles>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view="pageBreakPreview" zoomScaleNormal="145" workbookViewId="0">
      <pane ySplit="4" topLeftCell="A5" activePane="bottomLeft" state="frozen"/>
      <selection pane="bottomLeft" activeCell="I44" sqref="I44"/>
    </sheetView>
  </sheetViews>
  <sheetFormatPr defaultColWidth="9" defaultRowHeight="13.5"/>
  <cols>
    <col min="1" max="1" width="4.25" style="11" customWidth="1"/>
    <col min="2" max="2" width="15.875" style="12" customWidth="1"/>
    <col min="3" max="3" width="60.5" style="13" customWidth="1"/>
    <col min="4" max="4" width="9.375" customWidth="1"/>
    <col min="5" max="5" width="11" style="14" customWidth="1"/>
    <col min="6" max="6" width="9.75" customWidth="1"/>
    <col min="7" max="7" width="7.25" customWidth="1"/>
    <col min="8" max="8" width="8.75" customWidth="1"/>
    <col min="9" max="9" width="10.75" customWidth="1"/>
    <col min="10" max="10" width="9" style="15"/>
    <col min="12" max="12" width="9.625"/>
    <col min="18" max="18" width="9.625"/>
  </cols>
  <sheetData>
    <row r="1" spans="1:10" ht="27">
      <c r="A1" s="59" t="s">
        <v>0</v>
      </c>
      <c r="B1" s="59"/>
      <c r="C1" s="60"/>
      <c r="D1" s="59"/>
      <c r="E1" s="61"/>
      <c r="F1" s="59"/>
      <c r="G1" s="59"/>
      <c r="H1" s="59"/>
      <c r="I1" s="59"/>
    </row>
    <row r="2" spans="1:10" ht="20.100000000000001" customHeight="1">
      <c r="A2" s="62" t="s">
        <v>1</v>
      </c>
      <c r="B2" s="63"/>
      <c r="C2" s="64"/>
      <c r="D2" s="62"/>
      <c r="E2" s="65"/>
      <c r="F2" s="62"/>
      <c r="G2" s="62"/>
      <c r="H2" s="62"/>
      <c r="I2" s="62"/>
    </row>
    <row r="3" spans="1:10" s="1" customFormat="1" ht="32.1" customHeight="1">
      <c r="A3" s="16" t="s">
        <v>2</v>
      </c>
      <c r="B3" s="16" t="s">
        <v>3</v>
      </c>
      <c r="C3" s="16" t="s">
        <v>4</v>
      </c>
      <c r="D3" s="16" t="s">
        <v>5</v>
      </c>
      <c r="E3" s="16" t="s">
        <v>6</v>
      </c>
      <c r="F3" s="17" t="s">
        <v>7</v>
      </c>
      <c r="G3" s="16" t="s">
        <v>8</v>
      </c>
      <c r="H3" s="16" t="s">
        <v>9</v>
      </c>
      <c r="I3" s="16" t="s">
        <v>10</v>
      </c>
      <c r="J3" s="47"/>
    </row>
    <row r="4" spans="1:10" s="2" customFormat="1" ht="23.1" customHeight="1">
      <c r="A4" s="66" t="s">
        <v>11</v>
      </c>
      <c r="B4" s="67"/>
      <c r="C4" s="18">
        <f>C5+C17+C24+C36+C40+C43+C49+C46</f>
        <v>39</v>
      </c>
      <c r="D4" s="19">
        <f>D5+D17+D24+D36+D40+D43+D49+D46</f>
        <v>1253.385113</v>
      </c>
      <c r="E4" s="20"/>
      <c r="F4" s="21"/>
      <c r="G4" s="21"/>
      <c r="H4" s="21"/>
      <c r="I4" s="21"/>
      <c r="J4" s="48"/>
    </row>
    <row r="5" spans="1:10" s="2" customFormat="1" ht="23.1" customHeight="1">
      <c r="A5" s="66" t="s">
        <v>12</v>
      </c>
      <c r="B5" s="67"/>
      <c r="C5" s="22">
        <v>11</v>
      </c>
      <c r="D5" s="19">
        <f>SUM(D6:D16)</f>
        <v>796.03795200000002</v>
      </c>
      <c r="E5" s="20"/>
      <c r="F5" s="21"/>
      <c r="G5" s="21"/>
      <c r="H5" s="21"/>
      <c r="I5" s="21"/>
      <c r="J5" s="48"/>
    </row>
    <row r="6" spans="1:10" s="3" customFormat="1" ht="39" customHeight="1">
      <c r="A6" s="23">
        <v>1</v>
      </c>
      <c r="B6" s="23" t="s">
        <v>13</v>
      </c>
      <c r="C6" s="24" t="s">
        <v>14</v>
      </c>
      <c r="D6" s="25">
        <v>145</v>
      </c>
      <c r="E6" s="26" t="s">
        <v>15</v>
      </c>
      <c r="F6" s="23" t="s">
        <v>16</v>
      </c>
      <c r="G6" s="23" t="s">
        <v>17</v>
      </c>
      <c r="H6" s="23"/>
      <c r="I6" s="23"/>
      <c r="J6" s="49"/>
    </row>
    <row r="7" spans="1:10" s="3" customFormat="1" ht="31.5">
      <c r="A7" s="23">
        <v>2</v>
      </c>
      <c r="B7" s="23" t="s">
        <v>18</v>
      </c>
      <c r="C7" s="27" t="s">
        <v>19</v>
      </c>
      <c r="D7" s="25">
        <v>140</v>
      </c>
      <c r="E7" s="26" t="s">
        <v>20</v>
      </c>
      <c r="F7" s="23" t="s">
        <v>21</v>
      </c>
      <c r="G7" s="23" t="s">
        <v>22</v>
      </c>
      <c r="H7" s="23"/>
      <c r="I7" s="23"/>
      <c r="J7" s="49"/>
    </row>
    <row r="8" spans="1:10" s="4" customFormat="1" ht="60" customHeight="1">
      <c r="A8" s="23">
        <v>3</v>
      </c>
      <c r="B8" s="26" t="s">
        <v>23</v>
      </c>
      <c r="C8" s="24" t="s">
        <v>24</v>
      </c>
      <c r="D8" s="28">
        <v>95.25</v>
      </c>
      <c r="E8" s="26" t="s">
        <v>25</v>
      </c>
      <c r="F8" s="23" t="s">
        <v>21</v>
      </c>
      <c r="G8" s="23" t="s">
        <v>22</v>
      </c>
      <c r="H8" s="23"/>
      <c r="I8" s="23"/>
      <c r="J8" s="50"/>
    </row>
    <row r="9" spans="1:10" s="5" customFormat="1" ht="31.5">
      <c r="A9" s="23">
        <v>4</v>
      </c>
      <c r="B9" s="23" t="s">
        <v>26</v>
      </c>
      <c r="C9" s="27" t="s">
        <v>27</v>
      </c>
      <c r="D9" s="25">
        <v>90</v>
      </c>
      <c r="E9" s="26" t="s">
        <v>28</v>
      </c>
      <c r="F9" s="23" t="s">
        <v>21</v>
      </c>
      <c r="G9" s="23" t="s">
        <v>22</v>
      </c>
      <c r="H9" s="23"/>
      <c r="I9" s="23"/>
      <c r="J9" s="51"/>
    </row>
    <row r="10" spans="1:10" s="5" customFormat="1" ht="77.099999999999994" customHeight="1">
      <c r="A10" s="23">
        <v>5</v>
      </c>
      <c r="B10" s="23" t="s">
        <v>29</v>
      </c>
      <c r="C10" s="27" t="s">
        <v>30</v>
      </c>
      <c r="D10" s="25">
        <v>70</v>
      </c>
      <c r="E10" s="26" t="s">
        <v>31</v>
      </c>
      <c r="F10" s="23" t="s">
        <v>16</v>
      </c>
      <c r="G10" s="23" t="s">
        <v>22</v>
      </c>
      <c r="H10" s="23"/>
      <c r="I10" s="23"/>
      <c r="J10" s="51"/>
    </row>
    <row r="11" spans="1:10" s="6" customFormat="1" ht="63">
      <c r="A11" s="23">
        <v>6</v>
      </c>
      <c r="B11" s="23" t="s">
        <v>32</v>
      </c>
      <c r="C11" s="24" t="s">
        <v>33</v>
      </c>
      <c r="D11" s="29">
        <v>62.18</v>
      </c>
      <c r="E11" s="26" t="s">
        <v>34</v>
      </c>
      <c r="F11" s="23" t="s">
        <v>21</v>
      </c>
      <c r="G11" s="26" t="s">
        <v>17</v>
      </c>
      <c r="H11" s="26"/>
      <c r="I11" s="26"/>
      <c r="J11" s="52"/>
    </row>
    <row r="12" spans="1:10" s="5" customFormat="1" ht="45" customHeight="1">
      <c r="A12" s="23">
        <v>7</v>
      </c>
      <c r="B12" s="23" t="s">
        <v>35</v>
      </c>
      <c r="C12" s="24" t="s">
        <v>36</v>
      </c>
      <c r="D12" s="28">
        <v>55.16</v>
      </c>
      <c r="E12" s="26" t="s">
        <v>37</v>
      </c>
      <c r="F12" s="23" t="s">
        <v>21</v>
      </c>
      <c r="G12" s="23" t="s">
        <v>22</v>
      </c>
      <c r="H12" s="23"/>
      <c r="I12" s="23"/>
      <c r="J12" s="51"/>
    </row>
    <row r="13" spans="1:10" s="5" customFormat="1" ht="42">
      <c r="A13" s="23">
        <v>8</v>
      </c>
      <c r="B13" s="23" t="s">
        <v>38</v>
      </c>
      <c r="C13" s="27" t="s">
        <v>39</v>
      </c>
      <c r="D13" s="28">
        <v>50.27</v>
      </c>
      <c r="E13" s="26" t="s">
        <v>40</v>
      </c>
      <c r="F13" s="23" t="s">
        <v>21</v>
      </c>
      <c r="G13" s="23" t="s">
        <v>22</v>
      </c>
      <c r="H13" s="23"/>
      <c r="I13" s="23"/>
      <c r="J13" s="51"/>
    </row>
    <row r="14" spans="1:10" s="5" customFormat="1" ht="75" customHeight="1">
      <c r="A14" s="23">
        <v>9</v>
      </c>
      <c r="B14" s="23" t="s">
        <v>41</v>
      </c>
      <c r="C14" s="27" t="s">
        <v>42</v>
      </c>
      <c r="D14" s="28">
        <v>37.077952000000003</v>
      </c>
      <c r="E14" s="26" t="s">
        <v>43</v>
      </c>
      <c r="F14" s="23" t="s">
        <v>21</v>
      </c>
      <c r="G14" s="23" t="s">
        <v>22</v>
      </c>
      <c r="H14" s="23"/>
      <c r="I14" s="23"/>
      <c r="J14" s="51"/>
    </row>
    <row r="15" spans="1:10" s="5" customFormat="1" ht="42">
      <c r="A15" s="23">
        <v>10</v>
      </c>
      <c r="B15" s="23" t="s">
        <v>44</v>
      </c>
      <c r="C15" s="27" t="s">
        <v>45</v>
      </c>
      <c r="D15" s="28">
        <v>34.979999999999997</v>
      </c>
      <c r="E15" s="26" t="s">
        <v>46</v>
      </c>
      <c r="F15" s="23" t="s">
        <v>21</v>
      </c>
      <c r="G15" s="23" t="s">
        <v>22</v>
      </c>
      <c r="H15" s="23"/>
      <c r="I15" s="23"/>
      <c r="J15" s="51"/>
    </row>
    <row r="16" spans="1:10" s="5" customFormat="1" ht="31.5">
      <c r="A16" s="23">
        <v>11</v>
      </c>
      <c r="B16" s="23" t="s">
        <v>47</v>
      </c>
      <c r="C16" s="27" t="s">
        <v>48</v>
      </c>
      <c r="D16" s="28">
        <v>16.12</v>
      </c>
      <c r="E16" s="26" t="s">
        <v>49</v>
      </c>
      <c r="F16" s="23" t="s">
        <v>50</v>
      </c>
      <c r="G16" s="23" t="s">
        <v>22</v>
      </c>
      <c r="H16" s="23"/>
      <c r="I16" s="23"/>
      <c r="J16" s="51"/>
    </row>
    <row r="17" spans="1:10" s="2" customFormat="1" ht="24.95" customHeight="1">
      <c r="A17" s="66" t="s">
        <v>51</v>
      </c>
      <c r="B17" s="67"/>
      <c r="C17" s="22">
        <v>6</v>
      </c>
      <c r="D17" s="19">
        <f>SUM(D18:D23)</f>
        <v>30.183800000000002</v>
      </c>
      <c r="E17" s="21"/>
      <c r="F17" s="21"/>
      <c r="G17" s="21"/>
      <c r="H17" s="21"/>
      <c r="I17" s="21"/>
      <c r="J17" s="48"/>
    </row>
    <row r="18" spans="1:10" s="2" customFormat="1" ht="31.5">
      <c r="A18" s="30">
        <v>12</v>
      </c>
      <c r="B18" s="26" t="s">
        <v>52</v>
      </c>
      <c r="C18" s="31" t="s">
        <v>53</v>
      </c>
      <c r="D18" s="32">
        <v>6.2042000000000002</v>
      </c>
      <c r="E18" s="26" t="s">
        <v>54</v>
      </c>
      <c r="F18" s="23" t="s">
        <v>50</v>
      </c>
      <c r="G18" s="23" t="s">
        <v>22</v>
      </c>
      <c r="H18" s="23"/>
      <c r="I18" s="23"/>
      <c r="J18" s="48"/>
    </row>
    <row r="19" spans="1:10" s="2" customFormat="1" ht="31.5">
      <c r="A19" s="30">
        <v>13</v>
      </c>
      <c r="B19" s="26" t="s">
        <v>55</v>
      </c>
      <c r="C19" s="31" t="s">
        <v>56</v>
      </c>
      <c r="D19" s="28">
        <v>2.9937</v>
      </c>
      <c r="E19" s="26" t="s">
        <v>54</v>
      </c>
      <c r="F19" s="23" t="s">
        <v>50</v>
      </c>
      <c r="G19" s="23" t="s">
        <v>22</v>
      </c>
      <c r="H19" s="23"/>
      <c r="I19" s="23"/>
      <c r="J19" s="48"/>
    </row>
    <row r="20" spans="1:10" s="2" customFormat="1" ht="31.5">
      <c r="A20" s="30">
        <v>14</v>
      </c>
      <c r="B20" s="23" t="s">
        <v>57</v>
      </c>
      <c r="C20" s="27" t="s">
        <v>58</v>
      </c>
      <c r="D20" s="28">
        <v>2.6080000000000001</v>
      </c>
      <c r="E20" s="26" t="s">
        <v>54</v>
      </c>
      <c r="F20" s="23" t="s">
        <v>21</v>
      </c>
      <c r="G20" s="23" t="s">
        <v>22</v>
      </c>
      <c r="H20" s="23"/>
      <c r="I20" s="23"/>
      <c r="J20" s="48"/>
    </row>
    <row r="21" spans="1:10" s="2" customFormat="1" ht="31.5">
      <c r="A21" s="30">
        <v>15</v>
      </c>
      <c r="B21" s="23" t="s">
        <v>59</v>
      </c>
      <c r="C21" s="27" t="s">
        <v>60</v>
      </c>
      <c r="D21" s="28">
        <v>1.6778999999999999</v>
      </c>
      <c r="E21" s="26" t="s">
        <v>54</v>
      </c>
      <c r="F21" s="23" t="s">
        <v>21</v>
      </c>
      <c r="G21" s="23" t="s">
        <v>22</v>
      </c>
      <c r="H21" s="23"/>
      <c r="I21" s="23"/>
      <c r="J21" s="48"/>
    </row>
    <row r="22" spans="1:10" s="2" customFormat="1" ht="50.1" customHeight="1">
      <c r="A22" s="30">
        <v>16</v>
      </c>
      <c r="B22" s="33" t="s">
        <v>61</v>
      </c>
      <c r="C22" s="24" t="s">
        <v>62</v>
      </c>
      <c r="D22" s="25">
        <v>5</v>
      </c>
      <c r="E22" s="26" t="s">
        <v>63</v>
      </c>
      <c r="F22" s="23" t="s">
        <v>21</v>
      </c>
      <c r="G22" s="23" t="s">
        <v>22</v>
      </c>
      <c r="H22" s="23"/>
      <c r="I22" s="23"/>
      <c r="J22" s="53"/>
    </row>
    <row r="23" spans="1:10" s="7" customFormat="1" ht="84.95" customHeight="1">
      <c r="A23" s="30">
        <v>17</v>
      </c>
      <c r="B23" s="34" t="s">
        <v>64</v>
      </c>
      <c r="C23" s="35" t="s">
        <v>65</v>
      </c>
      <c r="D23" s="36">
        <v>11.7</v>
      </c>
      <c r="E23" s="26" t="s">
        <v>66</v>
      </c>
      <c r="F23" s="23" t="s">
        <v>50</v>
      </c>
      <c r="G23" s="26" t="s">
        <v>17</v>
      </c>
      <c r="H23" s="26"/>
      <c r="I23" s="26"/>
      <c r="J23" s="54"/>
    </row>
    <row r="24" spans="1:10" s="2" customFormat="1" ht="26.1" customHeight="1">
      <c r="A24" s="66" t="s">
        <v>67</v>
      </c>
      <c r="B24" s="67"/>
      <c r="C24" s="22">
        <v>11</v>
      </c>
      <c r="D24" s="19">
        <f>SUM(D25:D35)</f>
        <v>101.123361</v>
      </c>
      <c r="E24" s="21"/>
      <c r="F24" s="21"/>
      <c r="G24" s="21"/>
      <c r="H24" s="21"/>
      <c r="I24" s="21"/>
      <c r="J24" s="48"/>
    </row>
    <row r="25" spans="1:10" s="2" customFormat="1" ht="65.099999999999994" customHeight="1">
      <c r="A25" s="23">
        <v>18</v>
      </c>
      <c r="B25" s="23" t="s">
        <v>68</v>
      </c>
      <c r="C25" s="24" t="s">
        <v>69</v>
      </c>
      <c r="D25" s="37">
        <v>20</v>
      </c>
      <c r="E25" s="26" t="s">
        <v>70</v>
      </c>
      <c r="F25" s="26" t="s">
        <v>50</v>
      </c>
      <c r="G25" s="26" t="s">
        <v>22</v>
      </c>
      <c r="H25" s="26"/>
      <c r="I25" s="26"/>
    </row>
    <row r="26" spans="1:10" s="2" customFormat="1" ht="65.099999999999994" customHeight="1">
      <c r="A26" s="23">
        <v>19</v>
      </c>
      <c r="B26" s="23" t="s">
        <v>71</v>
      </c>
      <c r="C26" s="24" t="s">
        <v>72</v>
      </c>
      <c r="D26" s="29">
        <v>14.508361000000001</v>
      </c>
      <c r="E26" s="26" t="s">
        <v>73</v>
      </c>
      <c r="F26" s="26" t="s">
        <v>50</v>
      </c>
      <c r="G26" s="26" t="s">
        <v>22</v>
      </c>
      <c r="H26" s="26"/>
      <c r="I26" s="26"/>
    </row>
    <row r="27" spans="1:10" s="2" customFormat="1" ht="174" customHeight="1">
      <c r="A27" s="23">
        <v>20</v>
      </c>
      <c r="B27" s="26" t="s">
        <v>74</v>
      </c>
      <c r="C27" s="24" t="s">
        <v>75</v>
      </c>
      <c r="D27" s="26">
        <v>12.8</v>
      </c>
      <c r="E27" s="26" t="s">
        <v>46</v>
      </c>
      <c r="F27" s="26" t="s">
        <v>50</v>
      </c>
      <c r="G27" s="26" t="s">
        <v>22</v>
      </c>
      <c r="H27" s="26"/>
      <c r="I27" s="26"/>
    </row>
    <row r="28" spans="1:10" s="2" customFormat="1" ht="42">
      <c r="A28" s="23">
        <v>21</v>
      </c>
      <c r="B28" s="23" t="s">
        <v>76</v>
      </c>
      <c r="C28" s="24" t="s">
        <v>77</v>
      </c>
      <c r="D28" s="38">
        <v>12.5</v>
      </c>
      <c r="E28" s="26" t="s">
        <v>73</v>
      </c>
      <c r="F28" s="26" t="s">
        <v>50</v>
      </c>
      <c r="G28" s="26" t="s">
        <v>22</v>
      </c>
      <c r="H28" s="26"/>
      <c r="I28" s="26"/>
    </row>
    <row r="29" spans="1:10" s="2" customFormat="1" ht="50.1" customHeight="1">
      <c r="A29" s="23">
        <v>22</v>
      </c>
      <c r="B29" s="23" t="s">
        <v>78</v>
      </c>
      <c r="C29" s="24" t="s">
        <v>79</v>
      </c>
      <c r="D29" s="37">
        <v>10</v>
      </c>
      <c r="E29" s="26" t="s">
        <v>80</v>
      </c>
      <c r="F29" s="26" t="s">
        <v>50</v>
      </c>
      <c r="G29" s="26" t="s">
        <v>22</v>
      </c>
      <c r="H29" s="26"/>
      <c r="I29" s="26"/>
    </row>
    <row r="30" spans="1:10" s="2" customFormat="1" ht="31.5">
      <c r="A30" s="23">
        <v>23</v>
      </c>
      <c r="B30" s="23" t="s">
        <v>81</v>
      </c>
      <c r="C30" s="24" t="s">
        <v>82</v>
      </c>
      <c r="D30" s="38">
        <v>8</v>
      </c>
      <c r="E30" s="26" t="s">
        <v>73</v>
      </c>
      <c r="F30" s="26" t="s">
        <v>50</v>
      </c>
      <c r="G30" s="26" t="s">
        <v>22</v>
      </c>
      <c r="H30" s="26"/>
      <c r="I30" s="26"/>
    </row>
    <row r="31" spans="1:10" s="2" customFormat="1" ht="42">
      <c r="A31" s="23">
        <v>24</v>
      </c>
      <c r="B31" s="23" t="s">
        <v>83</v>
      </c>
      <c r="C31" s="24" t="s">
        <v>84</v>
      </c>
      <c r="D31" s="29">
        <v>7.5650000000000004</v>
      </c>
      <c r="E31" s="26" t="s">
        <v>85</v>
      </c>
      <c r="F31" s="26" t="s">
        <v>50</v>
      </c>
      <c r="G31" s="26" t="s">
        <v>22</v>
      </c>
      <c r="H31" s="26"/>
      <c r="I31" s="26"/>
      <c r="J31" s="48"/>
    </row>
    <row r="32" spans="1:10" s="2" customFormat="1" ht="69.95" customHeight="1">
      <c r="A32" s="23">
        <v>25</v>
      </c>
      <c r="B32" s="26" t="s">
        <v>86</v>
      </c>
      <c r="C32" s="24" t="s">
        <v>87</v>
      </c>
      <c r="D32" s="26">
        <v>5.4</v>
      </c>
      <c r="E32" s="26" t="s">
        <v>46</v>
      </c>
      <c r="F32" s="26" t="s">
        <v>50</v>
      </c>
      <c r="G32" s="26" t="s">
        <v>22</v>
      </c>
      <c r="H32" s="26"/>
      <c r="I32" s="26"/>
    </row>
    <row r="33" spans="1:10" s="2" customFormat="1" ht="131.1" customHeight="1">
      <c r="A33" s="23">
        <v>26</v>
      </c>
      <c r="B33" s="26" t="s">
        <v>88</v>
      </c>
      <c r="C33" s="24" t="s">
        <v>89</v>
      </c>
      <c r="D33" s="26">
        <v>4.25</v>
      </c>
      <c r="E33" s="26" t="s">
        <v>46</v>
      </c>
      <c r="F33" s="26" t="s">
        <v>50</v>
      </c>
      <c r="G33" s="26" t="s">
        <v>22</v>
      </c>
      <c r="H33" s="26"/>
      <c r="I33" s="26"/>
    </row>
    <row r="34" spans="1:10" s="2" customFormat="1" ht="39" customHeight="1">
      <c r="A34" s="23">
        <v>27</v>
      </c>
      <c r="B34" s="23" t="s">
        <v>90</v>
      </c>
      <c r="C34" s="24" t="s">
        <v>91</v>
      </c>
      <c r="D34" s="38">
        <v>3.5</v>
      </c>
      <c r="E34" s="26" t="s">
        <v>73</v>
      </c>
      <c r="F34" s="26" t="s">
        <v>50</v>
      </c>
      <c r="G34" s="26" t="s">
        <v>22</v>
      </c>
      <c r="H34" s="26"/>
      <c r="I34" s="26"/>
    </row>
    <row r="35" spans="1:10" s="2" customFormat="1" ht="54" customHeight="1">
      <c r="A35" s="23">
        <v>28</v>
      </c>
      <c r="B35" s="23" t="s">
        <v>92</v>
      </c>
      <c r="C35" s="24" t="s">
        <v>93</v>
      </c>
      <c r="D35" s="38">
        <v>2.6</v>
      </c>
      <c r="E35" s="26" t="s">
        <v>73</v>
      </c>
      <c r="F35" s="26" t="s">
        <v>50</v>
      </c>
      <c r="G35" s="26" t="s">
        <v>22</v>
      </c>
      <c r="H35" s="26"/>
      <c r="I35" s="26"/>
    </row>
    <row r="36" spans="1:10" s="2" customFormat="1" ht="23.1" customHeight="1">
      <c r="A36" s="66" t="s">
        <v>94</v>
      </c>
      <c r="B36" s="67"/>
      <c r="C36" s="21">
        <v>3</v>
      </c>
      <c r="D36" s="20">
        <f>SUM(D37:D39)</f>
        <v>57.51</v>
      </c>
      <c r="E36" s="21"/>
      <c r="F36" s="21"/>
      <c r="G36" s="21"/>
      <c r="H36" s="21"/>
      <c r="I36" s="21"/>
      <c r="J36" s="48"/>
    </row>
    <row r="37" spans="1:10" s="8" customFormat="1" ht="69" customHeight="1">
      <c r="A37" s="30">
        <v>29</v>
      </c>
      <c r="B37" s="23" t="s">
        <v>95</v>
      </c>
      <c r="C37" s="27" t="s">
        <v>96</v>
      </c>
      <c r="D37" s="25">
        <v>50</v>
      </c>
      <c r="E37" s="26" t="s">
        <v>31</v>
      </c>
      <c r="F37" s="23" t="s">
        <v>16</v>
      </c>
      <c r="G37" s="26" t="s">
        <v>22</v>
      </c>
      <c r="H37" s="23"/>
      <c r="I37" s="23"/>
      <c r="J37" s="55"/>
    </row>
    <row r="38" spans="1:10" s="8" customFormat="1" ht="39" customHeight="1">
      <c r="A38" s="30">
        <v>30</v>
      </c>
      <c r="B38" s="23" t="s">
        <v>97</v>
      </c>
      <c r="C38" s="27" t="s">
        <v>98</v>
      </c>
      <c r="D38" s="28">
        <v>4.01</v>
      </c>
      <c r="E38" s="26" t="s">
        <v>99</v>
      </c>
      <c r="F38" s="23" t="s">
        <v>100</v>
      </c>
      <c r="G38" s="26" t="s">
        <v>22</v>
      </c>
      <c r="H38" s="23"/>
      <c r="I38" s="23"/>
      <c r="J38" s="55"/>
    </row>
    <row r="39" spans="1:10" s="8" customFormat="1" ht="44.1" customHeight="1">
      <c r="A39" s="30">
        <v>31</v>
      </c>
      <c r="B39" s="23" t="s">
        <v>101</v>
      </c>
      <c r="C39" s="27" t="s">
        <v>102</v>
      </c>
      <c r="D39" s="32">
        <v>3.5</v>
      </c>
      <c r="E39" s="26" t="s">
        <v>103</v>
      </c>
      <c r="F39" s="23" t="s">
        <v>50</v>
      </c>
      <c r="G39" s="23" t="s">
        <v>22</v>
      </c>
      <c r="H39" s="23"/>
      <c r="I39" s="23"/>
      <c r="J39" s="55"/>
    </row>
    <row r="40" spans="1:10" s="2" customFormat="1" ht="23.1" customHeight="1">
      <c r="A40" s="66" t="s">
        <v>104</v>
      </c>
      <c r="B40" s="67"/>
      <c r="C40" s="22">
        <v>2</v>
      </c>
      <c r="D40" s="19">
        <f>SUM(D41:D42)</f>
        <v>26.82</v>
      </c>
      <c r="E40" s="21"/>
      <c r="F40" s="21"/>
      <c r="G40" s="21"/>
      <c r="H40" s="21"/>
      <c r="I40" s="21"/>
      <c r="J40" s="48"/>
    </row>
    <row r="41" spans="1:10" s="8" customFormat="1" ht="54" customHeight="1">
      <c r="A41" s="23">
        <v>32</v>
      </c>
      <c r="B41" s="23" t="s">
        <v>105</v>
      </c>
      <c r="C41" s="24" t="s">
        <v>106</v>
      </c>
      <c r="D41" s="29">
        <v>25.12</v>
      </c>
      <c r="E41" s="26" t="s">
        <v>107</v>
      </c>
      <c r="F41" s="23" t="s">
        <v>108</v>
      </c>
      <c r="G41" s="23" t="s">
        <v>22</v>
      </c>
      <c r="H41" s="26"/>
      <c r="I41" s="26"/>
      <c r="J41" s="56"/>
    </row>
    <row r="42" spans="1:10" s="2" customFormat="1" ht="66" customHeight="1">
      <c r="A42" s="23">
        <v>33</v>
      </c>
      <c r="B42" s="23" t="s">
        <v>109</v>
      </c>
      <c r="C42" s="24" t="s">
        <v>110</v>
      </c>
      <c r="D42" s="36">
        <v>1.7</v>
      </c>
      <c r="E42" s="26" t="s">
        <v>107</v>
      </c>
      <c r="F42" s="26" t="s">
        <v>50</v>
      </c>
      <c r="G42" s="26" t="s">
        <v>22</v>
      </c>
      <c r="H42" s="26"/>
      <c r="I42" s="26"/>
    </row>
    <row r="43" spans="1:10" s="2" customFormat="1" ht="21.95" customHeight="1">
      <c r="A43" s="66" t="s">
        <v>111</v>
      </c>
      <c r="B43" s="67"/>
      <c r="C43" s="22">
        <v>2</v>
      </c>
      <c r="D43" s="19">
        <f>SUM(D44:D45)</f>
        <v>129.18</v>
      </c>
      <c r="E43" s="21"/>
      <c r="F43" s="21"/>
      <c r="G43" s="21"/>
      <c r="H43" s="21"/>
      <c r="I43" s="21"/>
      <c r="J43" s="48"/>
    </row>
    <row r="44" spans="1:10" s="8" customFormat="1" ht="48.95" customHeight="1">
      <c r="A44" s="30">
        <v>34</v>
      </c>
      <c r="B44" s="39" t="s">
        <v>112</v>
      </c>
      <c r="C44" s="24" t="s">
        <v>113</v>
      </c>
      <c r="D44" s="40">
        <v>122.35</v>
      </c>
      <c r="E44" s="26" t="s">
        <v>107</v>
      </c>
      <c r="F44" s="26" t="s">
        <v>114</v>
      </c>
      <c r="G44" s="23" t="s">
        <v>22</v>
      </c>
      <c r="H44" s="41"/>
      <c r="I44" s="41"/>
      <c r="J44" s="55"/>
    </row>
    <row r="45" spans="1:10" s="8" customFormat="1" ht="47.1" customHeight="1">
      <c r="A45" s="30">
        <v>35</v>
      </c>
      <c r="B45" s="39" t="s">
        <v>115</v>
      </c>
      <c r="C45" s="24" t="s">
        <v>116</v>
      </c>
      <c r="D45" s="40">
        <v>6.83</v>
      </c>
      <c r="E45" s="26" t="s">
        <v>20</v>
      </c>
      <c r="F45" s="23" t="s">
        <v>117</v>
      </c>
      <c r="G45" s="23" t="s">
        <v>22</v>
      </c>
      <c r="H45" s="41"/>
      <c r="I45" s="41"/>
      <c r="J45" s="55"/>
    </row>
    <row r="46" spans="1:10" s="2" customFormat="1" ht="23.1" customHeight="1">
      <c r="A46" s="66" t="s">
        <v>118</v>
      </c>
      <c r="B46" s="67"/>
      <c r="C46" s="22">
        <v>2</v>
      </c>
      <c r="D46" s="19">
        <f>SUM(D47:D48)</f>
        <v>88.36</v>
      </c>
      <c r="E46" s="21"/>
      <c r="F46" s="21"/>
      <c r="G46" s="21"/>
      <c r="H46" s="21"/>
      <c r="I46" s="21"/>
      <c r="J46" s="48"/>
    </row>
    <row r="47" spans="1:10" s="8" customFormat="1" ht="54" customHeight="1">
      <c r="A47" s="30">
        <v>36</v>
      </c>
      <c r="B47" s="39" t="s">
        <v>119</v>
      </c>
      <c r="C47" s="24" t="s">
        <v>120</v>
      </c>
      <c r="D47" s="42">
        <v>72</v>
      </c>
      <c r="E47" s="26" t="s">
        <v>121</v>
      </c>
      <c r="F47" s="23" t="s">
        <v>122</v>
      </c>
      <c r="G47" s="23" t="s">
        <v>17</v>
      </c>
      <c r="H47" s="41"/>
      <c r="I47" s="41"/>
      <c r="J47" s="55"/>
    </row>
    <row r="48" spans="1:10" s="2" customFormat="1" ht="69" customHeight="1">
      <c r="A48" s="30">
        <v>37</v>
      </c>
      <c r="B48" s="23" t="s">
        <v>123</v>
      </c>
      <c r="C48" s="24" t="s">
        <v>124</v>
      </c>
      <c r="D48" s="29">
        <v>16.36</v>
      </c>
      <c r="E48" s="26" t="s">
        <v>46</v>
      </c>
      <c r="F48" s="23" t="s">
        <v>21</v>
      </c>
      <c r="G48" s="23" t="s">
        <v>22</v>
      </c>
      <c r="H48" s="26"/>
      <c r="I48" s="26"/>
      <c r="J48" s="48"/>
    </row>
    <row r="49" spans="1:10" s="2" customFormat="1" ht="24" customHeight="1">
      <c r="A49" s="66" t="s">
        <v>125</v>
      </c>
      <c r="B49" s="67"/>
      <c r="C49" s="22">
        <v>2</v>
      </c>
      <c r="D49" s="19">
        <f>SUM(D50:D51)</f>
        <v>24.17</v>
      </c>
      <c r="E49" s="21"/>
      <c r="F49" s="21"/>
      <c r="G49" s="21"/>
      <c r="H49" s="21"/>
      <c r="I49" s="21"/>
      <c r="J49" s="48"/>
    </row>
    <row r="50" spans="1:10" s="6" customFormat="1" ht="41.1" customHeight="1">
      <c r="A50" s="30">
        <v>38</v>
      </c>
      <c r="B50" s="23" t="s">
        <v>126</v>
      </c>
      <c r="C50" s="27" t="s">
        <v>127</v>
      </c>
      <c r="D50" s="28">
        <v>15.17</v>
      </c>
      <c r="E50" s="26" t="s">
        <v>128</v>
      </c>
      <c r="F50" s="23" t="s">
        <v>50</v>
      </c>
      <c r="G50" s="23" t="s">
        <v>22</v>
      </c>
      <c r="H50" s="23"/>
      <c r="I50" s="23"/>
      <c r="J50" s="52"/>
    </row>
    <row r="51" spans="1:10" s="9" customFormat="1" ht="21">
      <c r="A51" s="30">
        <v>39</v>
      </c>
      <c r="B51" s="23" t="s">
        <v>129</v>
      </c>
      <c r="C51" s="27" t="s">
        <v>130</v>
      </c>
      <c r="D51" s="25">
        <v>9</v>
      </c>
      <c r="E51" s="26" t="s">
        <v>131</v>
      </c>
      <c r="F51" s="23" t="s">
        <v>21</v>
      </c>
      <c r="G51" s="23" t="s">
        <v>22</v>
      </c>
      <c r="H51" s="23"/>
      <c r="I51" s="23"/>
      <c r="J51" s="57"/>
    </row>
    <row r="53" spans="1:10" s="10" customFormat="1">
      <c r="A53" s="43"/>
      <c r="B53" s="44"/>
      <c r="C53" s="45"/>
      <c r="E53" s="46"/>
      <c r="J53" s="58"/>
    </row>
    <row r="54" spans="1:10" s="10" customFormat="1">
      <c r="A54" s="43"/>
      <c r="B54" s="44"/>
      <c r="C54" s="45"/>
      <c r="E54" s="46"/>
      <c r="J54" s="58"/>
    </row>
    <row r="55" spans="1:10" s="10" customFormat="1">
      <c r="A55" s="43"/>
      <c r="B55" s="44"/>
      <c r="C55" s="45"/>
      <c r="E55" s="46"/>
      <c r="J55" s="58"/>
    </row>
  </sheetData>
  <autoFilter ref="A1:I51"/>
  <sortState ref="A18:I25">
    <sortCondition descending="1" ref="D18:D25"/>
  </sortState>
  <mergeCells count="11">
    <mergeCell ref="A49:B49"/>
    <mergeCell ref="A24:B24"/>
    <mergeCell ref="A36:B36"/>
    <mergeCell ref="A40:B40"/>
    <mergeCell ref="A43:B43"/>
    <mergeCell ref="A46:B46"/>
    <mergeCell ref="A1:I1"/>
    <mergeCell ref="A2:I2"/>
    <mergeCell ref="A4:B4"/>
    <mergeCell ref="A5:B5"/>
    <mergeCell ref="A17:B17"/>
  </mergeCells>
  <phoneticPr fontId="17" type="noConversion"/>
  <conditionalFormatting sqref="B10">
    <cfRule type="duplicateValues" dxfId="2" priority="3"/>
  </conditionalFormatting>
  <conditionalFormatting sqref="B22">
    <cfRule type="duplicateValues" dxfId="1" priority="1"/>
  </conditionalFormatting>
  <conditionalFormatting sqref="B19:B21">
    <cfRule type="duplicateValues" dxfId="0" priority="2"/>
  </conditionalFormatting>
  <printOptions horizontalCentered="1"/>
  <pageMargins left="0.49166666666666697" right="0.49166666666666697" top="1.0236111111111099" bottom="1" header="0.5" footer="0.5"/>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2024-02-18T01:21:00Z</dcterms:created>
  <dcterms:modified xsi:type="dcterms:W3CDTF">2024-02-29T04:15:53Z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DF3DCB6EA8424121ADD6E35EEFF01150_13</vt:lpwstr>
  </property>
  <property fmtid="{D5CDD505-2E9C-101B-9397-08002B2CF9AE}" pid="3" name="KSOProductBuildVer">
    <vt:lpwstr>2052-12.1.0.16250</vt:lpwstr>
  </property>
</Properties>
</file>